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poc\OneDrive - Brookhaven National Laboratory\CV_21cm\Decadal_190710\cost_estimate\"/>
    </mc:Choice>
  </mc:AlternateContent>
  <xr:revisionPtr revIDLastSave="34" documentId="11_A0F824A5F1249DFF72C9C637B6768D969E61F285" xr6:coauthVersionLast="41" xr6:coauthVersionMax="41" xr10:uidLastSave="{2EA10EAA-7C6D-42BE-9814-1C4AB0C126FB}"/>
  <bookViews>
    <workbookView xWindow="804" yWindow="348" windowWidth="17208" windowHeight="16992" activeTab="1" xr2:uid="{00000000-000D-0000-FFFF-FFFF00000000}"/>
  </bookViews>
  <sheets>
    <sheet name="Xilinx FPGAs" sheetId="1" r:id="rId1"/>
    <sheet name="Lightwave TXRX" sheetId="2" r:id="rId2"/>
    <sheet name="ADC" sheetId="3" r:id="rId3"/>
    <sheet name="Xilinx FPGAs (2)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4" l="1"/>
  <c r="C7" i="4"/>
  <c r="C6" i="4"/>
  <c r="C5" i="4"/>
  <c r="C4" i="4"/>
  <c r="C3" i="4"/>
  <c r="C2" i="4"/>
  <c r="C28" i="3" l="1"/>
  <c r="B17" i="2" l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<sst xmlns="http://schemas.openxmlformats.org/spreadsheetml/2006/main" count="3" uniqueCount="3">
  <si>
    <t>https://www.lightwaveonline.com/articles/2019/05/three-steps-will-ensure-optical-transceiver-sales-growth-lightcounting.html</t>
  </si>
  <si>
    <t>YEAR</t>
  </si>
  <si>
    <t>PRICE rel. 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</si>
</sst>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1998-2011</a:t>
            </a:r>
          </a:p>
        </c:rich>
      </c:tx>
      <c:layout>
        <c:manualLayout>
          <c:xMode val="edge"/>
          <c:yMode val="edge"/>
          <c:x val="0.36653359725737467"/>
          <c:y val="4.60652683997095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'Xilinx FPGAs'!$A$1:$A$7</c:f>
              <c:numCache>
                <c:formatCode>General</c:formatCode>
                <c:ptCount val="7"/>
                <c:pt idx="0">
                  <c:v>1988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2011</c:v>
                </c:pt>
              </c:numCache>
            </c:numRef>
          </c:xVal>
          <c:yVal>
            <c:numRef>
              <c:f>'Xilinx FPGAs'!$C$1:$C$7</c:f>
              <c:numCache>
                <c:formatCode>General</c:formatCode>
                <c:ptCount val="7"/>
                <c:pt idx="0">
                  <c:v>4</c:v>
                </c:pt>
                <c:pt idx="1">
                  <c:v>3.9030899869919438</c:v>
                </c:pt>
                <c:pt idx="2">
                  <c:v>3.1461280356782382</c:v>
                </c:pt>
                <c:pt idx="3">
                  <c:v>1.6334684555795864</c:v>
                </c:pt>
                <c:pt idx="4">
                  <c:v>1.3010299956639813</c:v>
                </c:pt>
                <c:pt idx="5">
                  <c:v>0.69897000433601886</c:v>
                </c:pt>
                <c:pt idx="6">
                  <c:v>0.6020599913279624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F7-4A21-A1DD-28627F2BD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8605295"/>
        <c:axId val="1061934655"/>
      </c:scatterChart>
      <c:valAx>
        <c:axId val="1068605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934655"/>
        <c:crosses val="autoZero"/>
        <c:crossBetween val="midCat"/>
      </c:valAx>
      <c:valAx>
        <c:axId val="106193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605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2005-2011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'Xilinx FPGAs'!$A$5:$A$7</c:f>
              <c:numCache>
                <c:formatCode>General</c:formatCode>
                <c:ptCount val="3"/>
                <c:pt idx="0">
                  <c:v>2005</c:v>
                </c:pt>
                <c:pt idx="1">
                  <c:v>2010</c:v>
                </c:pt>
                <c:pt idx="2">
                  <c:v>2011</c:v>
                </c:pt>
              </c:numCache>
            </c:numRef>
          </c:xVal>
          <c:yVal>
            <c:numRef>
              <c:f>'Xilinx FPGAs'!$C$5:$C$7</c:f>
              <c:numCache>
                <c:formatCode>General</c:formatCode>
                <c:ptCount val="3"/>
                <c:pt idx="0">
                  <c:v>1.3010299956639813</c:v>
                </c:pt>
                <c:pt idx="1">
                  <c:v>0.69897000433601886</c:v>
                </c:pt>
                <c:pt idx="2">
                  <c:v>0.6020599913279624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81-4B6E-BC42-640CD8F9E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205919"/>
        <c:axId val="1117213823"/>
      </c:scatterChart>
      <c:valAx>
        <c:axId val="1117205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213823"/>
        <c:crosses val="autoZero"/>
        <c:crossBetween val="midCat"/>
      </c:valAx>
      <c:valAx>
        <c:axId val="111721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205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808747714031487E-2"/>
                  <c:y val="2.342262364263290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1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'Xilinx FPGAs (2)'!$A$2:$A$8</c:f>
              <c:numCache>
                <c:formatCode>General</c:formatCode>
                <c:ptCount val="7"/>
                <c:pt idx="0">
                  <c:v>1988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2011</c:v>
                </c:pt>
              </c:numCache>
            </c:numRef>
          </c:xVal>
          <c:yVal>
            <c:numRef>
              <c:f>'Xilinx FPGAs (2)'!$C$2:$C$8</c:f>
              <c:numCache>
                <c:formatCode>General</c:formatCode>
                <c:ptCount val="7"/>
                <c:pt idx="0">
                  <c:v>4</c:v>
                </c:pt>
                <c:pt idx="1">
                  <c:v>3.9030899869919438</c:v>
                </c:pt>
                <c:pt idx="2">
                  <c:v>3.1461280356782382</c:v>
                </c:pt>
                <c:pt idx="3">
                  <c:v>1.6334684555795864</c:v>
                </c:pt>
                <c:pt idx="4">
                  <c:v>1.3010299956639813</c:v>
                </c:pt>
                <c:pt idx="5">
                  <c:v>0.69897000433601886</c:v>
                </c:pt>
                <c:pt idx="6">
                  <c:v>0.6020599913279624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45-48B1-91A2-D560DF664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8605295"/>
        <c:axId val="1061934655"/>
      </c:scatterChart>
      <c:valAx>
        <c:axId val="1068605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934655"/>
        <c:crosses val="autoZero"/>
        <c:crossBetween val="midCat"/>
      </c:valAx>
      <c:valAx>
        <c:axId val="106193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605295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1998-2011</a:t>
            </a:r>
          </a:p>
        </c:rich>
      </c:tx>
      <c:layout>
        <c:manualLayout>
          <c:xMode val="edge"/>
          <c:yMode val="edge"/>
          <c:x val="0.36653359725737467"/>
          <c:y val="4.60652683997095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'Xilinx FPGAs (2)'!$A$2:$A$8</c:f>
              <c:numCache>
                <c:formatCode>General</c:formatCode>
                <c:ptCount val="7"/>
                <c:pt idx="0">
                  <c:v>1988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2011</c:v>
                </c:pt>
              </c:numCache>
            </c:numRef>
          </c:xVal>
          <c:yVal>
            <c:numRef>
              <c:f>'Xilinx FPGAs (2)'!$C$2:$C$8</c:f>
              <c:numCache>
                <c:formatCode>General</c:formatCode>
                <c:ptCount val="7"/>
                <c:pt idx="0">
                  <c:v>4</c:v>
                </c:pt>
                <c:pt idx="1">
                  <c:v>3.9030899869919438</c:v>
                </c:pt>
                <c:pt idx="2">
                  <c:v>3.1461280356782382</c:v>
                </c:pt>
                <c:pt idx="3">
                  <c:v>1.6334684555795864</c:v>
                </c:pt>
                <c:pt idx="4">
                  <c:v>1.3010299956639813</c:v>
                </c:pt>
                <c:pt idx="5">
                  <c:v>0.69897000433601886</c:v>
                </c:pt>
                <c:pt idx="6">
                  <c:v>0.6020599913279624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85-45F0-849E-9E98F3E2B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8605295"/>
        <c:axId val="1061934655"/>
      </c:scatterChart>
      <c:valAx>
        <c:axId val="1068605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934655"/>
        <c:crosses val="autoZero"/>
        <c:crossBetween val="midCat"/>
      </c:valAx>
      <c:valAx>
        <c:axId val="1061934655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605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'Xilinx FPGAs (2)'!$B$1</c:f>
              <c:strCache>
                <c:ptCount val="1"/>
                <c:pt idx="0">
                  <c:v>PRICE rel. 1988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'Xilinx FPGAs (2)'!$A$2:$A$8</c:f>
              <c:numCache>
                <c:formatCode>General</c:formatCode>
                <c:ptCount val="7"/>
                <c:pt idx="0">
                  <c:v>1988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2011</c:v>
                </c:pt>
              </c:numCache>
            </c:numRef>
          </c:xVal>
          <c:yVal>
            <c:numRef>
              <c:f>'Xilinx FPGAs (2)'!$B$2:$B$8</c:f>
              <c:numCache>
                <c:formatCode>General</c:formatCode>
                <c:ptCount val="7"/>
                <c:pt idx="0">
                  <c:v>10000</c:v>
                </c:pt>
                <c:pt idx="1">
                  <c:v>8000</c:v>
                </c:pt>
                <c:pt idx="2">
                  <c:v>1400</c:v>
                </c:pt>
                <c:pt idx="3">
                  <c:v>43</c:v>
                </c:pt>
                <c:pt idx="4">
                  <c:v>20</c:v>
                </c:pt>
                <c:pt idx="5">
                  <c:v>5</c:v>
                </c:pt>
                <c:pt idx="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C5-48E6-AD30-753189DBE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707904"/>
        <c:axId val="1016706264"/>
      </c:scatterChart>
      <c:valAx>
        <c:axId val="1016707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706264"/>
        <c:crosses val="autoZero"/>
        <c:crossBetween val="midCat"/>
      </c:valAx>
      <c:valAx>
        <c:axId val="10167062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707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581024</xdr:colOff>
      <xdr:row>1</xdr:row>
      <xdr:rowOff>161925</xdr:rowOff>
    </xdr:from>
    <xdr:to>
      <xdr:col>17</xdr:col>
      <xdr:colOff>23811</xdr:colOff>
      <xdr:row>14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561975</xdr:colOff>
      <xdr:row>2</xdr:row>
      <xdr:rowOff>4762</xdr:rowOff>
    </xdr:from>
    <xdr:to>
      <xdr:col>11</xdr:col>
      <xdr:colOff>280987</xdr:colOff>
      <xdr:row>14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180974</xdr:colOff>
      <xdr:row>3</xdr:row>
      <xdr:rowOff>16751</xdr:rowOff>
    </xdr:from>
    <xdr:to>
      <xdr:col>15</xdr:col>
      <xdr:colOff>38099</xdr:colOff>
      <xdr:row>18</xdr:row>
      <xdr:rowOff>38100</xdr:rowOff>
    </xdr:to>
    <xdr:pic>
      <xdr:nvPicPr>
        <xdr:cNvPr id="2" name="Picture 1" descr="Normalized average selling prices for Ethernet transceivers and annual declines in average prices through 202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4" y="588251"/>
          <a:ext cx="6562725" cy="2878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7</xdr:row>
      <xdr:rowOff>161925</xdr:rowOff>
    </xdr:from>
    <xdr:to>
      <xdr:col>13</xdr:col>
      <xdr:colOff>600075</xdr:colOff>
      <xdr:row>25</xdr:row>
      <xdr:rowOff>9525</xdr:rowOff>
    </xdr:to>
    <xdr:pic>
      <xdr:nvPicPr>
        <xdr:cNvPr id="2" name="Picture 1" descr="Image result for &quot;analog to digital converters&quot; price history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1495425"/>
          <a:ext cx="5410200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</xdr:row>
      <xdr:rowOff>142875</xdr:rowOff>
    </xdr:from>
    <xdr:to>
      <xdr:col>13</xdr:col>
      <xdr:colOff>200025</xdr:colOff>
      <xdr:row>22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360CB5-0B84-4AEE-81D3-FDCE3B9D4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400050</xdr:colOff>
      <xdr:row>1</xdr:row>
      <xdr:rowOff>76200</xdr:rowOff>
    </xdr:from>
    <xdr:to>
      <xdr:col>21</xdr:col>
      <xdr:colOff>76201</xdr:colOff>
      <xdr:row>20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C45775A-58AD-4EDE-AEAF-453615BE80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433387</xdr:colOff>
      <xdr:row>26</xdr:row>
      <xdr:rowOff>142875</xdr:rowOff>
    </xdr:from>
    <xdr:to>
      <xdr:col>19</xdr:col>
      <xdr:colOff>128587</xdr:colOff>
      <xdr:row>41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911443F-4D94-4148-A75F-DE2ABC2D16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opLeftCell="B1" workbookViewId="0">
      <selection activeCell="C2" sqref="C2"/>
    </sheetView>
  </sheetViews>
  <sheetFormatPr defaultRowHeight="14.4" x14ac:dyDescent="0.3"/>
  <sheetData>
    <row r="1" spans="1:3" x14ac:dyDescent="0.3">
      <c r="A1">
        <v>1988</v>
      </c>
      <c r="B1">
        <v>10000</v>
      </c>
      <c r="C1">
        <f>LOG10(B1)</f>
        <v>4</v>
      </c>
    </row>
    <row r="2" spans="1:3" x14ac:dyDescent="0.3">
      <c r="A2">
        <v>1990</v>
      </c>
      <c r="B2">
        <v>8000</v>
      </c>
      <c r="C2">
        <f t="shared" ref="C2:C7" si="0">LOG10(B2)</f>
        <v>3.9030899869919438</v>
      </c>
    </row>
    <row r="3" spans="1:3" x14ac:dyDescent="0.3">
      <c r="A3">
        <v>1995</v>
      </c>
      <c r="B3">
        <v>1400</v>
      </c>
      <c r="C3">
        <f t="shared" si="0"/>
        <v>3.1461280356782382</v>
      </c>
    </row>
    <row r="4" spans="1:3" x14ac:dyDescent="0.3">
      <c r="A4">
        <v>2000</v>
      </c>
      <c r="B4">
        <v>43</v>
      </c>
      <c r="C4">
        <f t="shared" si="0"/>
        <v>1.6334684555795864</v>
      </c>
    </row>
    <row r="5" spans="1:3" x14ac:dyDescent="0.3">
      <c r="A5">
        <v>2005</v>
      </c>
      <c r="B5">
        <v>20</v>
      </c>
      <c r="C5">
        <f t="shared" si="0"/>
        <v>1.3010299956639813</v>
      </c>
    </row>
    <row r="6" spans="1:3" x14ac:dyDescent="0.3">
      <c r="A6">
        <v>2010</v>
      </c>
      <c r="B6">
        <v>5</v>
      </c>
      <c r="C6">
        <f t="shared" si="0"/>
        <v>0.69897000433601886</v>
      </c>
    </row>
    <row r="7" spans="1:3" x14ac:dyDescent="0.3">
      <c r="A7">
        <v>2011</v>
      </c>
      <c r="B7">
        <v>4</v>
      </c>
      <c r="C7">
        <f t="shared" si="0"/>
        <v>0.6020599913279624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20"/>
  <sheetViews>
    <sheetView tabSelected="1" workbookViewId="0">
      <selection activeCell="J1" sqref="J1"/>
    </sheetView>
  </sheetViews>
  <sheetFormatPr defaultRowHeight="14.4" x14ac:dyDescent="0.3"/>
  <sheetData>
    <row r="3" spans="1:2" x14ac:dyDescent="0.3">
      <c r="A3">
        <v>2011</v>
      </c>
      <c r="B3">
        <v>0.33</v>
      </c>
    </row>
    <row r="4" spans="1:2" x14ac:dyDescent="0.3">
      <c r="A4">
        <v>2012</v>
      </c>
      <c r="B4">
        <v>0.1</v>
      </c>
    </row>
    <row r="5" spans="1:2" x14ac:dyDescent="0.3">
      <c r="A5">
        <v>2013</v>
      </c>
      <c r="B5">
        <v>0.17</v>
      </c>
    </row>
    <row r="6" spans="1:2" x14ac:dyDescent="0.3">
      <c r="A6">
        <v>2014</v>
      </c>
      <c r="B6">
        <v>0.22</v>
      </c>
    </row>
    <row r="7" spans="1:2" x14ac:dyDescent="0.3">
      <c r="A7">
        <v>2015</v>
      </c>
      <c r="B7">
        <v>0.08</v>
      </c>
    </row>
    <row r="8" spans="1:2" x14ac:dyDescent="0.3">
      <c r="A8">
        <v>2016</v>
      </c>
      <c r="B8">
        <v>0.05</v>
      </c>
    </row>
    <row r="9" spans="1:2" x14ac:dyDescent="0.3">
      <c r="A9">
        <v>2017</v>
      </c>
      <c r="B9">
        <v>0.24</v>
      </c>
    </row>
    <row r="10" spans="1:2" x14ac:dyDescent="0.3">
      <c r="A10">
        <v>2018</v>
      </c>
      <c r="B10">
        <v>0.37</v>
      </c>
    </row>
    <row r="11" spans="1:2" x14ac:dyDescent="0.3">
      <c r="A11">
        <v>2019</v>
      </c>
      <c r="B11">
        <v>0.2</v>
      </c>
    </row>
    <row r="12" spans="1:2" x14ac:dyDescent="0.3">
      <c r="A12">
        <v>2020</v>
      </c>
      <c r="B12">
        <v>0.18</v>
      </c>
    </row>
    <row r="13" spans="1:2" x14ac:dyDescent="0.3">
      <c r="A13">
        <v>2021</v>
      </c>
      <c r="B13">
        <v>0.13</v>
      </c>
    </row>
    <row r="14" spans="1:2" x14ac:dyDescent="0.3">
      <c r="A14">
        <v>2022</v>
      </c>
      <c r="B14">
        <v>0.12</v>
      </c>
    </row>
    <row r="15" spans="1:2" x14ac:dyDescent="0.3">
      <c r="A15">
        <v>2023</v>
      </c>
      <c r="B15">
        <v>0.12</v>
      </c>
    </row>
    <row r="16" spans="1:2" x14ac:dyDescent="0.3">
      <c r="A16">
        <v>2024</v>
      </c>
      <c r="B16">
        <v>0.14000000000000001</v>
      </c>
    </row>
    <row r="17" spans="2:6" x14ac:dyDescent="0.3">
      <c r="B17">
        <f>AVERAGE(B3:B16)</f>
        <v>0.17500000000000002</v>
      </c>
    </row>
    <row r="20" spans="2:6" x14ac:dyDescent="0.3">
      <c r="F20" t="s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8"/>
  <sheetViews>
    <sheetView topLeftCell="A7" workbookViewId="0">
      <selection activeCell="C28" sqref="C28"/>
    </sheetView>
  </sheetViews>
  <sheetFormatPr defaultRowHeight="14.4" x14ac:dyDescent="0.3"/>
  <sheetData>
    <row r="28" spans="3:3" x14ac:dyDescent="0.3">
      <c r="C28">
        <f>(45-11)/14/45</f>
        <v>5.3968253968253964E-2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569F8-355A-4E6B-95B9-8AC8EB2A00CB}">
  <dimension ref="A1:C8"/>
  <sheetViews>
    <sheetView workbookViewId="0">
      <selection activeCell="I29" sqref="I29"/>
    </sheetView>
  </sheetViews>
  <sheetFormatPr defaultRowHeight="14.4" x14ac:dyDescent="0.3"/>
  <sheetData>
    <row r="1" spans="1:3" x14ac:dyDescent="0.3">
      <c r="A1" t="s">
        <v>1</v>
      </c>
      <c r="B1" t="s">
        <v>2</v>
      </c>
    </row>
    <row r="2" spans="1:3" x14ac:dyDescent="0.3">
      <c r="A2">
        <v>1988</v>
      </c>
      <c r="B2">
        <v>10000</v>
      </c>
      <c r="C2">
        <f>LOG10(B2)</f>
        <v>4</v>
      </c>
    </row>
    <row r="3" spans="1:3" x14ac:dyDescent="0.3">
      <c r="A3">
        <v>1990</v>
      </c>
      <c r="B3">
        <v>8000</v>
      </c>
      <c r="C3">
        <f t="shared" ref="C3:C8" si="0">LOG10(B3)</f>
        <v>3.9030899869919438</v>
      </c>
    </row>
    <row r="4" spans="1:3" x14ac:dyDescent="0.3">
      <c r="A4">
        <v>1995</v>
      </c>
      <c r="B4">
        <v>1400</v>
      </c>
      <c r="C4">
        <f t="shared" si="0"/>
        <v>3.1461280356782382</v>
      </c>
    </row>
    <row r="5" spans="1:3" x14ac:dyDescent="0.3">
      <c r="A5">
        <v>2000</v>
      </c>
      <c r="B5">
        <v>43</v>
      </c>
      <c r="C5">
        <f t="shared" si="0"/>
        <v>1.6334684555795864</v>
      </c>
    </row>
    <row r="6" spans="1:3" x14ac:dyDescent="0.3">
      <c r="A6">
        <v>2005</v>
      </c>
      <c r="B6">
        <v>20</v>
      </c>
      <c r="C6">
        <f t="shared" si="0"/>
        <v>1.3010299956639813</v>
      </c>
    </row>
    <row r="7" spans="1:3" x14ac:dyDescent="0.3">
      <c r="A7">
        <v>2010</v>
      </c>
      <c r="B7">
        <v>5</v>
      </c>
      <c r="C7">
        <f t="shared" si="0"/>
        <v>0.69897000433601886</v>
      </c>
    </row>
    <row r="8" spans="1:3" x14ac:dyDescent="0.3">
      <c r="A8">
        <v>2011</v>
      </c>
      <c r="B8">
        <v>4</v>
      </c>
      <c r="C8">
        <f t="shared" si="0"/>
        <v>0.6020599913279624</v>
      </c>
    </row>
  </sheetData>
  <conditionalFormatting sqref="A2:A8">
    <cfRule type="top10" dxfId="0" priority="1" percent="1" rank="10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Xilinx FPGAs</vt:lpstr>
      <vt:lpstr>Lightwave TXRX</vt:lpstr>
      <vt:lpstr>ADC</vt:lpstr>
      <vt:lpstr>Xilinx FPGAs (2)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O'Connor, Paul</dc:creator>
  <cp:lastModifiedBy>O'Connor, Paul</cp:lastModifiedBy>
  <dcterms:created xsi:type="dcterms:W3CDTF">2019-05-12T21:38:00Z</dcterms:created>
  <dcterms:modified xsi:type="dcterms:W3CDTF">2019-11-27T00:31:26Z</dcterms:modified>
</cp:coreProperties>
</file>